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rels" ContentType="application/vnd.openxmlformats-package.relationships+xml"/>
  <Default Extension="jpeg" ContentType="image/jpeg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400" yWindow="-20" windowWidth="17780" windowHeight="14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Sheet1!$A$1:$F$25</definedName>
  </definedNames>
  <calcPr calcId="124519"/>
  <webPublishing codePage="1252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6" i="1"/>
  <c r="B10"/>
  <c r="B12"/>
  <c r="B13"/>
  <c r="B20"/>
  <c r="B22"/>
  <c r="B23"/>
  <c r="C10"/>
  <c r="C12"/>
  <c r="C13"/>
  <c r="C20"/>
  <c r="C22"/>
  <c r="C23"/>
  <c r="D10"/>
  <c r="D12"/>
  <c r="D13"/>
  <c r="D20"/>
  <c r="D22"/>
  <c r="D23"/>
  <c r="E5"/>
  <c r="E6"/>
  <c r="E7"/>
  <c r="E8"/>
  <c r="E9"/>
  <c r="E10"/>
  <c r="E20"/>
  <c r="E22"/>
  <c r="E23"/>
  <c r="E19"/>
  <c r="E18"/>
  <c r="E17"/>
  <c r="E16"/>
  <c r="E15"/>
  <c r="E14"/>
  <c r="E13"/>
  <c r="E12"/>
  <c r="F9"/>
  <c r="F8"/>
  <c r="F7"/>
  <c r="F6"/>
  <c r="F5"/>
</calcChain>
</file>

<file path=xl/sharedStrings.xml><?xml version="1.0" encoding="utf-8"?>
<sst xmlns="http://schemas.openxmlformats.org/spreadsheetml/2006/main" count="28" uniqueCount="28">
  <si>
    <t>Downtown Internet Café</t>
  </si>
  <si>
    <t>First Quarter Forecast</t>
  </si>
  <si>
    <t>JAN</t>
  </si>
  <si>
    <t>FEB</t>
  </si>
  <si>
    <t>MAR</t>
  </si>
  <si>
    <t>TOTAL</t>
  </si>
  <si>
    <t>Sales</t>
  </si>
  <si>
    <t>Espresso</t>
  </si>
  <si>
    <t>Coffee</t>
  </si>
  <si>
    <t>Food/Beverage</t>
  </si>
  <si>
    <t>Computer</t>
  </si>
  <si>
    <t>Merchandise</t>
  </si>
  <si>
    <t>Total Sales</t>
  </si>
  <si>
    <t>Cost of Goods</t>
  </si>
  <si>
    <t>Cost of Merchandise</t>
  </si>
  <si>
    <t>Internet</t>
  </si>
  <si>
    <t>Building</t>
  </si>
  <si>
    <t>Capital Assets</t>
  </si>
  <si>
    <t>Total Expenses</t>
  </si>
  <si>
    <t>Income</t>
  </si>
  <si>
    <t>Net Income</t>
  </si>
  <si>
    <t>Profit Margin</t>
  </si>
  <si>
    <t>Expenses</t>
  </si>
  <si>
    <t>Miscellaneous</t>
  </si>
  <si>
    <t>Pay</t>
    <phoneticPr fontId="2" type="noConversion"/>
  </si>
  <si>
    <t>Advertising</t>
    <phoneticPr fontId="2" type="noConversion"/>
  </si>
  <si>
    <t>AVG</t>
    <phoneticPr fontId="2" type="noConversion"/>
  </si>
  <si>
    <t>Harry Porter</t>
    <phoneticPr fontId="2" type="noConversion"/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</si>
</sst>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_);_(@_)"/>
    <numFmt numFmtId="169" formatCode="_(&quot;$&quot;* #,##0_);_(&quot;$&quot;* \(#,##0\);_(&quot;$&quot;* &quot;-&quot;??_);_(@_)"/>
    <numFmt numFmtId="170" formatCode="_(&quot;$&quot;* #,##0.0_);_(&quot;$&quot;* \(#,##0.0\);_(&quot;$&quot;* &quot;-&quot;??_);_(@_)"/>
    <numFmt numFmtId="171" formatCode="0.0%"/>
    <numFmt numFmtId="174" formatCode="mmmm\ d\,\ yyyy"/>
  </numFmts>
  <fonts count="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Verdana"/>
    </font>
    <font>
      <b/>
      <sz val="11"/>
      <color indexed="8"/>
      <name val="Calibri"/>
    </font>
    <font>
      <b/>
      <u/>
      <sz val="11"/>
      <color indexed="8"/>
      <name val="Calibri"/>
    </font>
    <font>
      <sz val="14"/>
      <color indexed="36"/>
      <name val="Impact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4" xfId="0" applyFill="1" applyBorder="1"/>
    <xf numFmtId="0" fontId="4" fillId="2" borderId="0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0" fillId="2" borderId="0" xfId="0" applyFill="1" applyBorder="1"/>
    <xf numFmtId="0" fontId="0" fillId="2" borderId="5" xfId="0" applyFill="1" applyBorder="1"/>
    <xf numFmtId="0" fontId="1" fillId="0" borderId="4" xfId="0" applyFont="1" applyBorder="1" applyAlignment="1">
      <alignment horizontal="left" indent="1"/>
    </xf>
    <xf numFmtId="166" fontId="0" fillId="0" borderId="0" xfId="0" applyNumberFormat="1" applyBorder="1"/>
    <xf numFmtId="166" fontId="0" fillId="0" borderId="5" xfId="0" applyNumberFormat="1" applyBorder="1"/>
    <xf numFmtId="0" fontId="3" fillId="0" borderId="4" xfId="0" applyFont="1" applyBorder="1" applyAlignment="1">
      <alignment horizontal="right"/>
    </xf>
    <xf numFmtId="169" fontId="0" fillId="0" borderId="0" xfId="0" applyNumberFormat="1" applyBorder="1"/>
    <xf numFmtId="0" fontId="0" fillId="0" borderId="5" xfId="0" applyBorder="1"/>
    <xf numFmtId="169" fontId="0" fillId="0" borderId="0" xfId="1" applyNumberFormat="1" applyFont="1" applyBorder="1"/>
    <xf numFmtId="0" fontId="0" fillId="2" borderId="6" xfId="0" applyFill="1" applyBorder="1"/>
    <xf numFmtId="10" fontId="0" fillId="2" borderId="7" xfId="2" applyNumberFormat="1" applyFont="1" applyFill="1" applyBorder="1"/>
    <xf numFmtId="0" fontId="0" fillId="2" borderId="8" xfId="0" applyFill="1" applyBorder="1"/>
    <xf numFmtId="17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F27"/>
  <sheetViews>
    <sheetView tabSelected="1" workbookViewId="0">
      <selection sqref="A1:F1"/>
    </sheetView>
  </sheetViews>
  <sheetFormatPr baseColWidth="10" defaultColWidth="8.83203125" defaultRowHeight="14"/>
  <cols>
    <col min="1" max="1" width="18.6640625" customWidth="1"/>
    <col min="2" max="5" width="10.83203125" bestFit="1" customWidth="1"/>
    <col min="6" max="6" width="9.6640625" bestFit="1" customWidth="1"/>
  </cols>
  <sheetData>
    <row r="1" spans="1:6" ht="18">
      <c r="A1" s="1" t="s">
        <v>0</v>
      </c>
      <c r="B1" s="2"/>
      <c r="C1" s="2"/>
      <c r="D1" s="2"/>
      <c r="E1" s="2"/>
      <c r="F1" s="3"/>
    </row>
    <row r="2" spans="1:6" ht="18">
      <c r="A2" s="4" t="s">
        <v>1</v>
      </c>
      <c r="B2" s="5"/>
      <c r="C2" s="5"/>
      <c r="D2" s="5"/>
      <c r="E2" s="5"/>
      <c r="F2" s="6"/>
    </row>
    <row r="3" spans="1:6" ht="22" customHeight="1">
      <c r="A3" s="7"/>
      <c r="B3" s="8" t="s">
        <v>2</v>
      </c>
      <c r="C3" s="8" t="s">
        <v>3</v>
      </c>
      <c r="D3" s="8" t="s">
        <v>4</v>
      </c>
      <c r="E3" s="8" t="s">
        <v>5</v>
      </c>
      <c r="F3" s="9" t="s">
        <v>26</v>
      </c>
    </row>
    <row r="4" spans="1:6">
      <c r="A4" s="7" t="s">
        <v>6</v>
      </c>
      <c r="B4" s="10"/>
      <c r="C4" s="10"/>
      <c r="D4" s="10"/>
      <c r="E4" s="10"/>
      <c r="F4" s="11"/>
    </row>
    <row r="5" spans="1:6">
      <c r="A5" s="12" t="s">
        <v>7</v>
      </c>
      <c r="B5" s="13">
        <v>13300</v>
      </c>
      <c r="C5" s="13">
        <v>13600</v>
      </c>
      <c r="D5" s="13">
        <v>14200</v>
      </c>
      <c r="E5" s="13">
        <f>B5+C5+D5</f>
        <v>41100</v>
      </c>
      <c r="F5" s="14">
        <f>AVERAGE(B5:D5)</f>
        <v>13700</v>
      </c>
    </row>
    <row r="6" spans="1:6">
      <c r="A6" s="12" t="s">
        <v>8</v>
      </c>
      <c r="B6" s="13">
        <v>5800</v>
      </c>
      <c r="C6" s="13">
        <v>6000</v>
      </c>
      <c r="D6" s="13">
        <v>6200</v>
      </c>
      <c r="E6" s="13">
        <f t="shared" ref="E6:E10" si="0">B6+C6+D6</f>
        <v>18000</v>
      </c>
      <c r="F6" s="14">
        <f t="shared" ref="F6:F10" si="1">AVERAGE(B6:D6)</f>
        <v>6000</v>
      </c>
    </row>
    <row r="7" spans="1:6">
      <c r="A7" s="12" t="s">
        <v>9</v>
      </c>
      <c r="B7" s="13">
        <v>3600</v>
      </c>
      <c r="C7" s="13">
        <v>3800</v>
      </c>
      <c r="D7" s="13">
        <v>3800</v>
      </c>
      <c r="E7" s="13">
        <f t="shared" si="0"/>
        <v>11200</v>
      </c>
      <c r="F7" s="14">
        <f t="shared" si="1"/>
        <v>3733.3333333333335</v>
      </c>
    </row>
    <row r="8" spans="1:6">
      <c r="A8" s="12" t="s">
        <v>11</v>
      </c>
      <c r="B8" s="13">
        <v>1000</v>
      </c>
      <c r="C8" s="13">
        <v>1100</v>
      </c>
      <c r="D8" s="13">
        <v>1100</v>
      </c>
      <c r="E8" s="13">
        <f t="shared" si="0"/>
        <v>3200</v>
      </c>
      <c r="F8" s="14">
        <f t="shared" si="1"/>
        <v>1066.6666666666667</v>
      </c>
    </row>
    <row r="9" spans="1:6">
      <c r="A9" s="12" t="s">
        <v>10</v>
      </c>
      <c r="B9" s="13">
        <v>400</v>
      </c>
      <c r="C9" s="13">
        <v>600</v>
      </c>
      <c r="D9" s="13">
        <v>600</v>
      </c>
      <c r="E9" s="13">
        <f t="shared" si="0"/>
        <v>1600</v>
      </c>
      <c r="F9" s="14">
        <f t="shared" si="1"/>
        <v>533.33333333333337</v>
      </c>
    </row>
    <row r="10" spans="1:6">
      <c r="A10" s="15" t="s">
        <v>12</v>
      </c>
      <c r="B10" s="13">
        <f>SUM(B5:B9)</f>
        <v>24100</v>
      </c>
      <c r="C10" s="13">
        <f t="shared" ref="C10:E11" si="2">SUM(C5:C9)</f>
        <v>25100</v>
      </c>
      <c r="D10" s="13">
        <f t="shared" si="2"/>
        <v>25900</v>
      </c>
      <c r="E10" s="13">
        <f t="shared" si="2"/>
        <v>75100</v>
      </c>
      <c r="F10" s="14"/>
    </row>
    <row r="11" spans="1:6">
      <c r="A11" s="7" t="s">
        <v>22</v>
      </c>
      <c r="B11" s="10"/>
      <c r="C11" s="10"/>
      <c r="D11" s="10"/>
      <c r="E11" s="10"/>
      <c r="F11" s="11"/>
    </row>
    <row r="12" spans="1:6">
      <c r="A12" s="12" t="s">
        <v>13</v>
      </c>
      <c r="B12" s="16">
        <f>B5*25%+B6*30%+B7*60%</f>
        <v>7225</v>
      </c>
      <c r="C12" s="16">
        <f t="shared" ref="C12:D12" si="3">C5*25%+C6*30%+C7*60%</f>
        <v>7480</v>
      </c>
      <c r="D12" s="16">
        <f t="shared" si="3"/>
        <v>7690</v>
      </c>
      <c r="E12" s="16">
        <f>SUM(B12:D12)</f>
        <v>22395</v>
      </c>
      <c r="F12" s="17"/>
    </row>
    <row r="13" spans="1:6">
      <c r="A13" s="12" t="s">
        <v>14</v>
      </c>
      <c r="B13" s="16">
        <f>B8*70%</f>
        <v>700</v>
      </c>
      <c r="C13" s="16">
        <f t="shared" ref="C13:D13" si="4">C8*70%</f>
        <v>770</v>
      </c>
      <c r="D13" s="16">
        <f t="shared" si="4"/>
        <v>770</v>
      </c>
      <c r="E13" s="16">
        <f>SUM(B13:D13)</f>
        <v>2240</v>
      </c>
      <c r="F13" s="17"/>
    </row>
    <row r="14" spans="1:6">
      <c r="A14" s="12" t="s">
        <v>24</v>
      </c>
      <c r="B14" s="16">
        <v>9000</v>
      </c>
      <c r="C14" s="16">
        <v>9000</v>
      </c>
      <c r="D14" s="16">
        <v>9000</v>
      </c>
      <c r="E14" s="16">
        <f>SUM(B14:D14)</f>
        <v>27000</v>
      </c>
      <c r="F14" s="17"/>
    </row>
    <row r="15" spans="1:6">
      <c r="A15" s="12" t="s">
        <v>15</v>
      </c>
      <c r="B15" s="16">
        <v>325</v>
      </c>
      <c r="C15" s="16">
        <v>325</v>
      </c>
      <c r="D15" s="16">
        <v>325</v>
      </c>
      <c r="E15" s="16">
        <f>SUM(B15:D15)</f>
        <v>975</v>
      </c>
      <c r="F15" s="17"/>
    </row>
    <row r="16" spans="1:6">
      <c r="A16" s="12" t="s">
        <v>16</v>
      </c>
      <c r="B16" s="16">
        <v>2100</v>
      </c>
      <c r="C16" s="16">
        <v>2100</v>
      </c>
      <c r="D16" s="16">
        <v>2100</v>
      </c>
      <c r="E16" s="16">
        <f>SUM(B16:D16)</f>
        <v>6300</v>
      </c>
      <c r="F16" s="17"/>
    </row>
    <row r="17" spans="1:6">
      <c r="A17" s="12" t="s">
        <v>25</v>
      </c>
      <c r="B17" s="16">
        <v>600</v>
      </c>
      <c r="C17" s="16">
        <v>600</v>
      </c>
      <c r="D17" s="16">
        <v>600</v>
      </c>
      <c r="E17" s="16">
        <f>SUM(B17:D17)</f>
        <v>1800</v>
      </c>
      <c r="F17" s="17"/>
    </row>
    <row r="18" spans="1:6">
      <c r="A18" s="12" t="s">
        <v>17</v>
      </c>
      <c r="B18" s="16">
        <v>1500</v>
      </c>
      <c r="C18" s="16">
        <v>1500</v>
      </c>
      <c r="D18" s="16">
        <v>1500</v>
      </c>
      <c r="E18" s="16">
        <f>SUM(B18:D18)</f>
        <v>4500</v>
      </c>
      <c r="F18" s="17"/>
    </row>
    <row r="19" spans="1:6">
      <c r="A19" s="12" t="s">
        <v>23</v>
      </c>
      <c r="B19" s="16">
        <v>1300</v>
      </c>
      <c r="C19" s="16">
        <v>1300</v>
      </c>
      <c r="D19" s="16">
        <v>1300</v>
      </c>
      <c r="E19" s="16">
        <f>SUM(B19:D19)</f>
        <v>3900</v>
      </c>
      <c r="F19" s="17"/>
    </row>
    <row r="20" spans="1:6">
      <c r="A20" s="15" t="s">
        <v>18</v>
      </c>
      <c r="B20" s="16">
        <f>SUM(B12:B19)</f>
        <v>22750</v>
      </c>
      <c r="C20" s="16">
        <f>SUM(C12:C19)</f>
        <v>23075</v>
      </c>
      <c r="D20" s="16">
        <f>SUM(D12:D19)</f>
        <v>23285</v>
      </c>
      <c r="E20" s="16">
        <f>SUM(B20:D20)</f>
        <v>69110</v>
      </c>
      <c r="F20" s="17"/>
    </row>
    <row r="21" spans="1:6">
      <c r="A21" s="7" t="s">
        <v>19</v>
      </c>
      <c r="B21" s="10"/>
      <c r="C21" s="10"/>
      <c r="D21" s="10"/>
      <c r="E21" s="10"/>
      <c r="F21" s="11"/>
    </row>
    <row r="22" spans="1:6">
      <c r="A22" s="15" t="s">
        <v>20</v>
      </c>
      <c r="B22" s="18">
        <f>B10-B20</f>
        <v>1350</v>
      </c>
      <c r="C22" s="18">
        <f>C10-C20</f>
        <v>2025</v>
      </c>
      <c r="D22" s="18">
        <f>D10-D20</f>
        <v>2615</v>
      </c>
      <c r="E22" s="18">
        <f>E10-E20</f>
        <v>5990</v>
      </c>
      <c r="F22" s="17"/>
    </row>
    <row r="23" spans="1:6" ht="15" thickBot="1">
      <c r="A23" s="19" t="s">
        <v>21</v>
      </c>
      <c r="B23" s="20">
        <f>B22/B10</f>
        <v>5.6016597510373446E-2</v>
      </c>
      <c r="C23" s="20">
        <f>C22/C10</f>
        <v>8.0677290836653384E-2</v>
      </c>
      <c r="D23" s="20">
        <f>D22/D10</f>
        <v>0.10096525096525097</v>
      </c>
      <c r="E23" s="20">
        <f>E22/E10</f>
        <v>7.9760319573901464E-2</v>
      </c>
      <c r="F23" s="21"/>
    </row>
    <row r="25" spans="1:6">
      <c r="A25" t="s">
        <v>27</v>
      </c>
    </row>
    <row r="26" spans="1:6">
      <c r="A26" s="22">
        <f ca="1">TODAY()</f>
        <v>39846</v>
      </c>
    </row>
    <row r="27" spans="1:6">
      <c r="A27" s="22"/>
    </row>
  </sheetData>
  <sheetCalcPr fullCalcOnLoad="1"/>
  <mergeCells count="2">
    <mergeCell ref="A1:F1"/>
    <mergeCell ref="A2:F2"/>
  </mergeCells>
  <phoneticPr fontId="2" type="noConversion"/>
  <pageMargins left="0.7" right="0.7" top="0.75" bottom="0.75" header="0.3" footer="0.3"/>
  <pageSetup orientation="landscape" horizontalDpi="1200"/>
  <extLst>
    <ext xmlns:mx="http://schemas.microsoft.com/office/mac/excel/2008/main" uri="http://schemas.microsoft.com/office/mac/excel/2008/main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Harry</cp:lastModifiedBy>
  <cp:lastPrinted>2009-02-02T23:07:58Z</cp:lastPrinted>
  <dcterms:created xsi:type="dcterms:W3CDTF">2007-06-25T15:25:59Z</dcterms:created>
  <dcterms:modified xsi:type="dcterms:W3CDTF">2009-02-02T23:08:20Z</dcterms:modified>
</cp:coreProperties>
</file>